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5ACEED77-2002-4006-B060-4BC274302253}" xr6:coauthVersionLast="36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3040" windowHeight="90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E61" i="1" s="1"/>
  <c r="C61" i="1"/>
  <c r="G69" i="1"/>
  <c r="F69" i="1"/>
  <c r="D69" i="1"/>
  <c r="C69" i="1"/>
  <c r="G73" i="1"/>
  <c r="F73" i="1"/>
  <c r="D73" i="1"/>
  <c r="C73" i="1"/>
  <c r="E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61" i="1" l="1"/>
  <c r="E69" i="1"/>
  <c r="H69" i="1" s="1"/>
  <c r="H73" i="1"/>
  <c r="G81" i="1"/>
  <c r="E17" i="1"/>
  <c r="H17" i="1" s="1"/>
  <c r="D81" i="1"/>
  <c r="H27" i="1"/>
  <c r="F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<sst xmlns="http://schemas.openxmlformats.org/spreadsheetml/2006/main" count="88" uniqueCount="88">
  <si>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</si>
  <si>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</si>
  <si>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</si>
  <si>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</si>
  <si>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</si>
  <si>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</si>
  <si>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</si>
  <si>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</si>
  <si>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</si>
  <si>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</si>
  <si>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</si>
  <si>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</si>
  <si>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</si>
  <si>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</si>
  <si>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</si>
  <si>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</si>
  <si>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</si>
  <si>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</si>
  <si>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</si>
  <si>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</si>
  <si>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</si>
  <si>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</si>
  <si>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</si>
  <si>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</si>
  <si>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</si>
  <si>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</si>
  <si>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</si>
  <si>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</si>
  <si>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</si>
  <si>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</si>
  <si>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</si>
  <si>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</si>
  <si>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</si>
  <si>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</si>
  <si>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</si>
  <si>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</si>
  <si>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</si>
  <si>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</si>
  <si>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</si>
  <si>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</si>
  <si>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</si>
  <si>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</si>
  <si>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</si>
  <si>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</si>
  <si>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</si>
  <si>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</si>
  <si>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</si>
  <si>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</si>
  <si>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</si>
  <si>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</si>
  <si>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</si>
  <si>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</si>
  <si>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</si>
  <si>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</si>
  <si>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</si>
  <si>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</si>
  <si>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</si>
  <si>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</si>
  <si>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</si>
  <si>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</si>
  <si>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</si>
  <si>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</si>
  <si>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</si>
  <si>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</si>
  <si>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</si>
  <si>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</si>
  <si>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</si>
  <si>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</si>
  <si>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</si>
  <si>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</si>
  <si>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</si>
  <si>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</si>
  <si>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</si>
  <si>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</si>
  <si>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</si>
  <si>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</si>
  <si>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</si>
  <si>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</si>
  <si>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</si>
  <si>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</si>
  <si>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</si>
  <si>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</si>
  <si>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</si>
  <si>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</si>
  <si>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</si>
  <si>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</si>
  <si>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POTABLE Y ALCANTARILLADO DE ANÁHUAC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</si>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</sst>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05DAC1E2-830C-45B1-B48E-A6E19CB9480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2741083</xdr:colOff>
      <xdr:row>84</xdr:row>
      <xdr:rowOff>21167</xdr:rowOff>
    </xdr:from>
    <xdr:to>
      <xdr:col>5</xdr:col>
      <xdr:colOff>1064001</xdr:colOff>
      <xdr:row>88</xdr:row>
      <xdr:rowOff>16779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3058583" y="1400175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52" zoomScale="72" zoomScaleNormal="72" workbookViewId="0">
      <selection activeCell="G90" sqref="G90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6" style="1" customWidth="1"/>
    <col min="4" max="4" width="14.6640625" style="1" customWidth="1"/>
    <col min="5" max="5" width="17.6640625" style="1" customWidth="1"/>
    <col min="6" max="6" width="15.5546875" style="1" customWidth="1"/>
    <col min="7" max="7" width="16.33203125" style="1" customWidth="1"/>
    <col min="8" max="8" width="16.5546875" style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3311522.91</v>
      </c>
      <c r="D9" s="16">
        <f>SUM(D10:D16)</f>
        <v>-3039.9999999999854</v>
      </c>
      <c r="E9" s="16">
        <f t="shared" ref="E9:E26" si="0">C9+D9</f>
        <v>3308482.91</v>
      </c>
      <c r="F9" s="16">
        <f>SUM(F10:F16)</f>
        <v>3289185.7299999995</v>
      </c>
      <c r="G9" s="16">
        <f>SUM(G10:G16)</f>
        <v>3283337.9299999997</v>
      </c>
      <c r="H9" s="16">
        <f t="shared" ref="H9:H40" si="1">E9-F9</f>
        <v>19297.180000000633</v>
      </c>
    </row>
    <row r="10" spans="2:9" ht="12" customHeight="1" x14ac:dyDescent="0.25">
      <c r="B10" s="11" t="s">
        <v>14</v>
      </c>
      <c r="C10" s="12">
        <v>1616582.69</v>
      </c>
      <c r="D10" s="13">
        <v>63540</v>
      </c>
      <c r="E10" s="18">
        <f t="shared" si="0"/>
        <v>1680122.69</v>
      </c>
      <c r="F10" s="12">
        <v>1680122.69</v>
      </c>
      <c r="G10" s="12">
        <v>1680122.69</v>
      </c>
      <c r="H10" s="20">
        <f t="shared" si="1"/>
        <v>0</v>
      </c>
    </row>
    <row r="11" spans="2:9" ht="12" customHeight="1" x14ac:dyDescent="0.25">
      <c r="B11" s="11" t="s">
        <v>15</v>
      </c>
      <c r="C11" s="12">
        <v>30000</v>
      </c>
      <c r="D11" s="13">
        <v>47076.25</v>
      </c>
      <c r="E11" s="18">
        <f t="shared" si="0"/>
        <v>77076.25</v>
      </c>
      <c r="F11" s="12">
        <v>76970</v>
      </c>
      <c r="G11" s="12">
        <v>76970</v>
      </c>
      <c r="H11" s="20">
        <f t="shared" si="1"/>
        <v>106.25</v>
      </c>
    </row>
    <row r="12" spans="2:9" ht="12" customHeight="1" x14ac:dyDescent="0.25">
      <c r="B12" s="11" t="s">
        <v>16</v>
      </c>
      <c r="C12" s="12">
        <v>586737.22</v>
      </c>
      <c r="D12" s="13">
        <v>18915.77</v>
      </c>
      <c r="E12" s="18">
        <f t="shared" si="0"/>
        <v>605652.99</v>
      </c>
      <c r="F12" s="12">
        <v>603425.92000000004</v>
      </c>
      <c r="G12" s="12">
        <v>603425.92000000004</v>
      </c>
      <c r="H12" s="20">
        <f t="shared" si="1"/>
        <v>2227.0699999999488</v>
      </c>
    </row>
    <row r="13" spans="2:9" ht="12" customHeight="1" x14ac:dyDescent="0.25">
      <c r="B13" s="11" t="s">
        <v>17</v>
      </c>
      <c r="C13" s="12">
        <v>429192.65</v>
      </c>
      <c r="D13" s="13">
        <v>0</v>
      </c>
      <c r="E13" s="18">
        <f>C13+D13</f>
        <v>429192.65</v>
      </c>
      <c r="F13" s="12">
        <v>427692.65</v>
      </c>
      <c r="G13" s="12">
        <v>421844.85</v>
      </c>
      <c r="H13" s="20">
        <f t="shared" si="1"/>
        <v>1500</v>
      </c>
    </row>
    <row r="14" spans="2:9" ht="12" customHeight="1" x14ac:dyDescent="0.25">
      <c r="B14" s="11" t="s">
        <v>18</v>
      </c>
      <c r="C14" s="12">
        <v>649010.35</v>
      </c>
      <c r="D14" s="13">
        <v>-132572.01999999999</v>
      </c>
      <c r="E14" s="18">
        <f t="shared" si="0"/>
        <v>516438.32999999996</v>
      </c>
      <c r="F14" s="12">
        <v>500974.47</v>
      </c>
      <c r="G14" s="12">
        <v>500974.47</v>
      </c>
      <c r="H14" s="20">
        <f t="shared" si="1"/>
        <v>15463.859999999986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933000</v>
      </c>
      <c r="D17" s="16">
        <f>SUM(D18:D26)</f>
        <v>306093.51</v>
      </c>
      <c r="E17" s="16">
        <f t="shared" si="0"/>
        <v>1239093.51</v>
      </c>
      <c r="F17" s="16">
        <f>SUM(F18:F26)</f>
        <v>1225936.3600000001</v>
      </c>
      <c r="G17" s="16">
        <f>SUM(G18:G26)</f>
        <v>1225936.3600000001</v>
      </c>
      <c r="H17" s="16">
        <f t="shared" si="1"/>
        <v>13157.149999999907</v>
      </c>
    </row>
    <row r="18" spans="2:8" ht="22.8" x14ac:dyDescent="0.25">
      <c r="B18" s="9" t="s">
        <v>22</v>
      </c>
      <c r="C18" s="12">
        <v>101000</v>
      </c>
      <c r="D18" s="13">
        <v>99740.96</v>
      </c>
      <c r="E18" s="18">
        <f t="shared" si="0"/>
        <v>200740.96000000002</v>
      </c>
      <c r="F18" s="12">
        <v>200620.51</v>
      </c>
      <c r="G18" s="12">
        <v>200620.51</v>
      </c>
      <c r="H18" s="20">
        <f t="shared" si="1"/>
        <v>120.45000000001164</v>
      </c>
    </row>
    <row r="19" spans="2:8" ht="12" customHeight="1" x14ac:dyDescent="0.25">
      <c r="B19" s="9" t="s">
        <v>23</v>
      </c>
      <c r="C19" s="12">
        <v>12000</v>
      </c>
      <c r="D19" s="13">
        <v>24000</v>
      </c>
      <c r="E19" s="18">
        <f t="shared" si="0"/>
        <v>36000</v>
      </c>
      <c r="F19" s="12">
        <v>35445.97</v>
      </c>
      <c r="G19" s="12">
        <v>35445.97</v>
      </c>
      <c r="H19" s="20">
        <f t="shared" si="1"/>
        <v>554.02999999999884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160000</v>
      </c>
      <c r="D21" s="13">
        <v>-97895.67</v>
      </c>
      <c r="E21" s="18">
        <f t="shared" si="0"/>
        <v>62104.33</v>
      </c>
      <c r="F21" s="12">
        <v>62104.33</v>
      </c>
      <c r="G21" s="12">
        <v>62104.33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55000</v>
      </c>
      <c r="D22" s="13">
        <v>0</v>
      </c>
      <c r="E22" s="18">
        <f t="shared" si="0"/>
        <v>55000</v>
      </c>
      <c r="F22" s="12">
        <v>53862.2</v>
      </c>
      <c r="G22" s="12">
        <v>53862.2</v>
      </c>
      <c r="H22" s="20">
        <f t="shared" si="1"/>
        <v>1137.8000000000029</v>
      </c>
    </row>
    <row r="23" spans="2:8" ht="12" customHeight="1" x14ac:dyDescent="0.25">
      <c r="B23" s="9" t="s">
        <v>27</v>
      </c>
      <c r="C23" s="12">
        <v>325000</v>
      </c>
      <c r="D23" s="13">
        <v>198813</v>
      </c>
      <c r="E23" s="18">
        <f t="shared" si="0"/>
        <v>523813</v>
      </c>
      <c r="F23" s="12">
        <v>520988.59</v>
      </c>
      <c r="G23" s="12">
        <v>520988.59</v>
      </c>
      <c r="H23" s="20">
        <f t="shared" si="1"/>
        <v>2824.4099999999744</v>
      </c>
    </row>
    <row r="24" spans="2:8" ht="12" customHeight="1" x14ac:dyDescent="0.25">
      <c r="B24" s="9" t="s">
        <v>28</v>
      </c>
      <c r="C24" s="12">
        <v>0</v>
      </c>
      <c r="D24" s="13">
        <v>32345.67</v>
      </c>
      <c r="E24" s="18">
        <f t="shared" si="0"/>
        <v>32345.67</v>
      </c>
      <c r="F24" s="12">
        <v>32345.66</v>
      </c>
      <c r="G24" s="12">
        <v>32345.66</v>
      </c>
      <c r="H24" s="20">
        <f t="shared" si="1"/>
        <v>9.9999999983992893E-3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280000</v>
      </c>
      <c r="D26" s="13">
        <v>49089.55</v>
      </c>
      <c r="E26" s="18">
        <f t="shared" si="0"/>
        <v>329089.55</v>
      </c>
      <c r="F26" s="12">
        <v>320569.09999999998</v>
      </c>
      <c r="G26" s="12">
        <v>320569.09999999998</v>
      </c>
      <c r="H26" s="20">
        <f t="shared" si="1"/>
        <v>8520.4500000000116</v>
      </c>
    </row>
    <row r="27" spans="2:8" ht="20.100000000000001" customHeight="1" x14ac:dyDescent="0.25">
      <c r="B27" s="6" t="s">
        <v>31</v>
      </c>
      <c r="C27" s="16">
        <f>SUM(C28:C36)</f>
        <v>4010500</v>
      </c>
      <c r="D27" s="16">
        <f>SUM(D28:D36)</f>
        <v>-184128.51</v>
      </c>
      <c r="E27" s="16">
        <f>D27+C27</f>
        <v>3826371.49</v>
      </c>
      <c r="F27" s="16">
        <f>SUM(F28:F36)</f>
        <v>3777713.6400000006</v>
      </c>
      <c r="G27" s="16">
        <f>SUM(G28:G36)</f>
        <v>3777713.6400000006</v>
      </c>
      <c r="H27" s="16">
        <f t="shared" si="1"/>
        <v>48657.849999999627</v>
      </c>
    </row>
    <row r="28" spans="2:8" x14ac:dyDescent="0.25">
      <c r="B28" s="9" t="s">
        <v>32</v>
      </c>
      <c r="C28" s="12">
        <v>2522000</v>
      </c>
      <c r="D28" s="13">
        <v>-377568.24</v>
      </c>
      <c r="E28" s="18">
        <f t="shared" ref="E28:E36" si="2">C28+D28</f>
        <v>2144431.7599999998</v>
      </c>
      <c r="F28" s="12">
        <v>2140014.04</v>
      </c>
      <c r="G28" s="12">
        <v>2140014.04</v>
      </c>
      <c r="H28" s="20">
        <f t="shared" si="1"/>
        <v>4417.7199999997392</v>
      </c>
    </row>
    <row r="29" spans="2:8" x14ac:dyDescent="0.25">
      <c r="B29" s="9" t="s">
        <v>33</v>
      </c>
      <c r="C29" s="12">
        <v>20000</v>
      </c>
      <c r="D29" s="13">
        <v>-7000</v>
      </c>
      <c r="E29" s="18">
        <f t="shared" si="2"/>
        <v>13000</v>
      </c>
      <c r="F29" s="12">
        <v>13000</v>
      </c>
      <c r="G29" s="12">
        <v>13000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235500</v>
      </c>
      <c r="D30" s="13">
        <v>-58800</v>
      </c>
      <c r="E30" s="18">
        <f t="shared" si="2"/>
        <v>176700</v>
      </c>
      <c r="F30" s="12">
        <v>170384.97</v>
      </c>
      <c r="G30" s="12">
        <v>170384.97</v>
      </c>
      <c r="H30" s="20">
        <f t="shared" si="1"/>
        <v>6315.0299999999988</v>
      </c>
    </row>
    <row r="31" spans="2:8" x14ac:dyDescent="0.25">
      <c r="B31" s="9" t="s">
        <v>35</v>
      </c>
      <c r="C31" s="12">
        <v>86500</v>
      </c>
      <c r="D31" s="13">
        <v>-25796.77</v>
      </c>
      <c r="E31" s="18">
        <f t="shared" si="2"/>
        <v>60703.229999999996</v>
      </c>
      <c r="F31" s="12">
        <v>56574.41</v>
      </c>
      <c r="G31" s="12">
        <v>56574.41</v>
      </c>
      <c r="H31" s="20">
        <f t="shared" si="1"/>
        <v>4128.8199999999924</v>
      </c>
    </row>
    <row r="32" spans="2:8" x14ac:dyDescent="0.25">
      <c r="B32" s="9" t="s">
        <v>36</v>
      </c>
      <c r="C32" s="12">
        <v>785500</v>
      </c>
      <c r="D32" s="13">
        <v>400423.79</v>
      </c>
      <c r="E32" s="18">
        <f t="shared" si="2"/>
        <v>1185923.79</v>
      </c>
      <c r="F32" s="12">
        <v>1179962.23</v>
      </c>
      <c r="G32" s="12">
        <v>1179962.23</v>
      </c>
      <c r="H32" s="20">
        <f t="shared" si="1"/>
        <v>5961.5600000000559</v>
      </c>
    </row>
    <row r="33" spans="2:8" x14ac:dyDescent="0.25">
      <c r="B33" s="9" t="s">
        <v>37</v>
      </c>
      <c r="C33" s="12">
        <v>0</v>
      </c>
      <c r="D33" s="13">
        <v>5040</v>
      </c>
      <c r="E33" s="18">
        <f t="shared" si="2"/>
        <v>5040</v>
      </c>
      <c r="F33" s="12">
        <v>4935</v>
      </c>
      <c r="G33" s="12">
        <v>4935</v>
      </c>
      <c r="H33" s="20">
        <f t="shared" si="1"/>
        <v>105</v>
      </c>
    </row>
    <row r="34" spans="2:8" x14ac:dyDescent="0.25">
      <c r="B34" s="9" t="s">
        <v>38</v>
      </c>
      <c r="C34" s="12">
        <v>6000</v>
      </c>
      <c r="D34" s="13">
        <v>0</v>
      </c>
      <c r="E34" s="18">
        <f t="shared" si="2"/>
        <v>6000</v>
      </c>
      <c r="F34" s="12">
        <v>3882.31</v>
      </c>
      <c r="G34" s="12">
        <v>3882.31</v>
      </c>
      <c r="H34" s="20">
        <f t="shared" si="1"/>
        <v>2117.69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v>355000</v>
      </c>
      <c r="D36" s="13">
        <v>-120427.29</v>
      </c>
      <c r="E36" s="18">
        <f t="shared" si="2"/>
        <v>234572.71000000002</v>
      </c>
      <c r="F36" s="12">
        <v>208960.68</v>
      </c>
      <c r="G36" s="12">
        <v>208960.68</v>
      </c>
      <c r="H36" s="20">
        <f t="shared" si="1"/>
        <v>25612.030000000028</v>
      </c>
    </row>
    <row r="37" spans="2:8" ht="20.100000000000001" customHeight="1" x14ac:dyDescent="0.25">
      <c r="B37" s="7" t="s">
        <v>41</v>
      </c>
      <c r="C37" s="16">
        <f>SUM(C38:C46)</f>
        <v>450000</v>
      </c>
      <c r="D37" s="16">
        <f>SUM(D38:D46)</f>
        <v>81075</v>
      </c>
      <c r="E37" s="16">
        <f>C37+D37</f>
        <v>531075</v>
      </c>
      <c r="F37" s="16">
        <f>SUM(F38:F46)</f>
        <v>531075</v>
      </c>
      <c r="G37" s="16">
        <f>SUM(G38:G46)</f>
        <v>464680.07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450000</v>
      </c>
      <c r="D39" s="13">
        <v>81075</v>
      </c>
      <c r="E39" s="18">
        <f t="shared" si="3"/>
        <v>531075</v>
      </c>
      <c r="F39" s="12">
        <v>531075</v>
      </c>
      <c r="G39" s="12">
        <v>464680.07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2117190.59</v>
      </c>
      <c r="D47" s="16">
        <f>SUM(D48:D56)</f>
        <v>-200000</v>
      </c>
      <c r="E47" s="16">
        <f t="shared" si="3"/>
        <v>1917190.5899999999</v>
      </c>
      <c r="F47" s="16">
        <f>SUM(F48:F56)</f>
        <v>1911008.1500000001</v>
      </c>
      <c r="G47" s="16">
        <f>SUM(G48:G56)</f>
        <v>1911008.1500000001</v>
      </c>
      <c r="H47" s="16">
        <f t="shared" si="4"/>
        <v>6182.4399999997113</v>
      </c>
    </row>
    <row r="48" spans="2:8" x14ac:dyDescent="0.25">
      <c r="B48" s="9" t="s">
        <v>52</v>
      </c>
      <c r="C48" s="12">
        <v>80000</v>
      </c>
      <c r="D48" s="13">
        <v>2994.14</v>
      </c>
      <c r="E48" s="18">
        <f t="shared" si="3"/>
        <v>82994.14</v>
      </c>
      <c r="F48" s="12">
        <v>82994.14</v>
      </c>
      <c r="G48" s="12">
        <v>82994.14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990000</v>
      </c>
      <c r="D53" s="13">
        <v>-914435.3</v>
      </c>
      <c r="E53" s="18">
        <f t="shared" si="3"/>
        <v>75564.699999999953</v>
      </c>
      <c r="F53" s="12">
        <v>75564.7</v>
      </c>
      <c r="G53" s="12">
        <v>75564.7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1002190.59</v>
      </c>
      <c r="D55" s="13">
        <v>756441.16</v>
      </c>
      <c r="E55" s="18">
        <f t="shared" si="3"/>
        <v>1758631.75</v>
      </c>
      <c r="F55" s="12">
        <v>1752449.31</v>
      </c>
      <c r="G55" s="12">
        <v>1752449.31</v>
      </c>
      <c r="H55" s="20">
        <f t="shared" si="4"/>
        <v>6182.4399999999441</v>
      </c>
    </row>
    <row r="56" spans="2:8" x14ac:dyDescent="0.25">
      <c r="B56" s="9" t="s">
        <v>60</v>
      </c>
      <c r="C56" s="12">
        <v>45000</v>
      </c>
      <c r="D56" s="13">
        <v>-45000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10822213.5</v>
      </c>
      <c r="D81" s="22">
        <f>SUM(D73,D69,D61,D57,D47,D37,D27,D17,D9)</f>
        <v>1.4551915228366852E-11</v>
      </c>
      <c r="E81" s="22">
        <f>C81+D81</f>
        <v>10822213.5</v>
      </c>
      <c r="F81" s="22">
        <f>SUM(F73,F69,F61,F57,F47,F37,F17,F27,F9)</f>
        <v>10734918.880000001</v>
      </c>
      <c r="G81" s="22">
        <f>SUM(G73,G69,G61,G57,G47,G37,G27,G17,G9)</f>
        <v>10662676.150000002</v>
      </c>
      <c r="H81" s="22">
        <f t="shared" si="5"/>
        <v>87294.61999999918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2023-01-27T20:21:35Z</cp:lastPrinted>
  <dcterms:created xsi:type="dcterms:W3CDTF">2019-12-04T16:22:52Z</dcterms:created>
  <dcterms:modified xsi:type="dcterms:W3CDTF">2023-01-31T01:56:22Z</dcterms:modified>
</cp:coreProperties>
</file>